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最终成绩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<sst xmlns="http://schemas.openxmlformats.org/spreadsheetml/2006/main" count="118" uniqueCount="60">
  <si>
    <t>青海省中医院2020年省直事业单位                                                                          公开招聘工作人员总成绩及进入体检考察人员名单</t>
  </si>
  <si>
    <t>序号</t>
  </si>
  <si>
    <t>姓名</t>
  </si>
  <si>
    <t>准考证号</t>
  </si>
  <si>
    <t>招聘岗位</t>
  </si>
  <si>
    <t>招考人数</t>
  </si>
  <si>
    <t>笔试成绩</t>
  </si>
  <si>
    <t>笔试占60%</t>
  </si>
  <si>
    <t>面试成绩</t>
  </si>
  <si>
    <t>面试占40%</t>
  </si>
  <si>
    <t>总成绩</t>
  </si>
  <si>
    <t>名次</t>
  </si>
  <si>
    <t>备注</t>
  </si>
  <si>
    <t>段俊玮</t>
  </si>
  <si>
    <t>5163630936514</t>
  </si>
  <si>
    <t>63120025--中医医师</t>
  </si>
  <si>
    <t>进入体检</t>
  </si>
  <si>
    <t>曹迎风</t>
  </si>
  <si>
    <t>5163630936609</t>
  </si>
  <si>
    <t>窦生瑞</t>
  </si>
  <si>
    <t>5163630936620</t>
  </si>
  <si>
    <t>马燕娇</t>
  </si>
  <si>
    <t>5163630936602</t>
  </si>
  <si>
    <t>否</t>
  </si>
  <si>
    <t>安娜</t>
  </si>
  <si>
    <t>5163630936520</t>
  </si>
  <si>
    <t>王英杰</t>
  </si>
  <si>
    <t>5163630936618</t>
  </si>
  <si>
    <t>放弃面试</t>
  </si>
  <si>
    <t>王月</t>
  </si>
  <si>
    <t>5163630936615</t>
  </si>
  <si>
    <t>毕志江</t>
  </si>
  <si>
    <t>5263632385614</t>
  </si>
  <si>
    <t>63120026--中西医医师</t>
  </si>
  <si>
    <t>韩丽娜</t>
  </si>
  <si>
    <t>5263630936705</t>
  </si>
  <si>
    <t>青海省中医院2020年省直事业单位公开招聘考试进入面试人员名单</t>
  </si>
  <si>
    <t>招聘专业</t>
  </si>
  <si>
    <t>性别</t>
  </si>
  <si>
    <t>出生年月</t>
  </si>
  <si>
    <t>最高   学历</t>
  </si>
  <si>
    <t>毕业学校</t>
  </si>
  <si>
    <t>所学专业</t>
  </si>
  <si>
    <t>最终成绩</t>
  </si>
  <si>
    <t>63120025       --        中医医师</t>
  </si>
  <si>
    <t>中医内科学 中医外科学 中医儿科学</t>
  </si>
  <si>
    <t>女</t>
  </si>
  <si>
    <t>硕士</t>
  </si>
  <si>
    <t>北京中医药大学</t>
  </si>
  <si>
    <t>中医儿科学</t>
  </si>
  <si>
    <t>弃考</t>
  </si>
  <si>
    <t>男</t>
  </si>
  <si>
    <t>长春中医药大学</t>
  </si>
  <si>
    <t>中医内科学</t>
  </si>
  <si>
    <t>青海大学</t>
  </si>
  <si>
    <t>甘肃中医药大学</t>
  </si>
  <si>
    <t>中医外科学</t>
  </si>
  <si>
    <t>厦门大学</t>
  </si>
  <si>
    <t>中西医结合 临床</t>
  </si>
  <si>
    <t>中西医结合临床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</si>
</sst>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1"/>
      <color rgb="FF000000"/>
      <name val="Calibri"/>
      <family val="0"/>
    </font>
    <font>
      <sz val="12"/>
      <color rgb="FF000000"/>
      <name val="Arial"/>
      <family val="2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color rgb="FF000000"/>
      <name val="Cambria"/>
      <family val="0"/>
    </font>
    <font>
      <sz val="12"/>
      <name val="Cambria"/>
      <family val="0"/>
    </font>
    <font>
      <sz val="12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176" fontId="49" fillId="0" borderId="12" xfId="0" applyNumberFormat="1" applyFont="1" applyBorder="1" applyAlignment="1">
      <alignment horizontal="center" vertical="center"/>
    </xf>
    <xf numFmtId="2" fontId="50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2" fontId="52" fillId="0" borderId="14" xfId="0" applyNumberFormat="1" applyFont="1" applyBorder="1" applyAlignment="1">
      <alignment horizontal="right" vertical="center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2" fontId="53" fillId="0" borderId="14" xfId="0" applyNumberFormat="1" applyFont="1" applyBorder="1" applyAlignment="1">
      <alignment horizontal="right" vertical="center"/>
    </xf>
    <xf numFmtId="0" fontId="46" fillId="0" borderId="0" xfId="0" applyFont="1" applyFill="1" applyBorder="1" applyAlignment="1">
      <alignment horizontal="center"/>
    </xf>
    <xf numFmtId="0" fontId="54" fillId="0" borderId="14" xfId="0" applyFont="1" applyBorder="1" applyAlignment="1">
      <alignment horizontal="center" vertical="center"/>
    </xf>
    <xf numFmtId="2" fontId="54" fillId="0" borderId="14" xfId="0" applyNumberFormat="1" applyFont="1" applyBorder="1" applyAlignment="1">
      <alignment horizontal="right" vertical="center"/>
    </xf>
    <xf numFmtId="1" fontId="54" fillId="0" borderId="14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" fillId="0" borderId="14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0" zoomScaleNormal="110" zoomScaleSheetLayoutView="100" workbookViewId="0" topLeftCell="A1">
      <selection activeCell="A1" sqref="A1:L1"/>
    </sheetView>
  </sheetViews>
  <sheetFormatPr defaultColWidth="9.00390625" defaultRowHeight="15"/>
  <cols>
    <col min="1" max="1" width="5.57421875" style="0" customWidth="1"/>
    <col min="3" max="3" width="15.28125" style="0" customWidth="1"/>
    <col min="4" max="4" width="25.8515625" style="0" customWidth="1"/>
    <col min="5" max="5" width="10.421875" style="0" customWidth="1"/>
    <col min="6" max="6" width="10.28125" style="0" customWidth="1"/>
    <col min="7" max="7" width="10.57421875" style="0" customWidth="1"/>
    <col min="8" max="8" width="10.28125" style="0" customWidth="1"/>
    <col min="9" max="9" width="10.57421875" style="0" customWidth="1"/>
    <col min="10" max="10" width="10.28125" style="0" customWidth="1"/>
    <col min="11" max="11" width="7.57421875" style="26" customWidth="1"/>
    <col min="12" max="12" width="10.421875" style="26" customWidth="1"/>
  </cols>
  <sheetData>
    <row r="1" spans="1:12" ht="72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4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37" t="s">
        <v>10</v>
      </c>
      <c r="K2" s="37" t="s">
        <v>11</v>
      </c>
      <c r="L2" s="28" t="s">
        <v>12</v>
      </c>
    </row>
    <row r="3" spans="1:12" ht="35.25" customHeight="1">
      <c r="A3" s="28">
        <v>1</v>
      </c>
      <c r="B3" s="28" t="s">
        <v>13</v>
      </c>
      <c r="C3" s="41" t="s">
        <v>14</v>
      </c>
      <c r="D3" s="28" t="s">
        <v>15</v>
      </c>
      <c r="E3" s="28">
        <v>3</v>
      </c>
      <c r="F3" s="31">
        <v>59.97</v>
      </c>
      <c r="G3" s="31">
        <f>SUM(F3*0.6)</f>
        <v>35.982</v>
      </c>
      <c r="H3" s="32">
        <v>72.96</v>
      </c>
      <c r="I3" s="32">
        <f>SUM(H3*0.4)</f>
        <v>29.183999999999997</v>
      </c>
      <c r="J3" s="38">
        <f>SUM(F3*0.6+H3*0.4)</f>
        <v>65.166</v>
      </c>
      <c r="K3" s="39">
        <v>1</v>
      </c>
      <c r="L3" s="28" t="s">
        <v>16</v>
      </c>
    </row>
    <row r="4" spans="1:12" ht="35.25" customHeight="1">
      <c r="A4" s="28">
        <v>2</v>
      </c>
      <c r="B4" s="28" t="s">
        <v>17</v>
      </c>
      <c r="C4" s="41" t="s">
        <v>18</v>
      </c>
      <c r="D4" s="28"/>
      <c r="E4" s="28"/>
      <c r="F4" s="31">
        <v>52.13</v>
      </c>
      <c r="G4" s="31">
        <f aca="true" t="shared" si="0" ref="G4:G11">SUM(F4*0.6)</f>
        <v>31.278</v>
      </c>
      <c r="H4" s="32">
        <v>82.44</v>
      </c>
      <c r="I4" s="32">
        <f aca="true" t="shared" si="1" ref="I4:I11">SUM(H4*0.4)</f>
        <v>32.976</v>
      </c>
      <c r="J4" s="38">
        <f>SUM(F4*0.6+H4*0.4)</f>
        <v>64.25399999999999</v>
      </c>
      <c r="K4" s="39">
        <v>2</v>
      </c>
      <c r="L4" s="28" t="s">
        <v>16</v>
      </c>
    </row>
    <row r="5" spans="1:12" ht="35.25" customHeight="1">
      <c r="A5" s="28">
        <v>3</v>
      </c>
      <c r="B5" s="28" t="s">
        <v>19</v>
      </c>
      <c r="C5" s="41" t="s">
        <v>20</v>
      </c>
      <c r="D5" s="28"/>
      <c r="E5" s="28"/>
      <c r="F5" s="31">
        <v>54.3</v>
      </c>
      <c r="G5" s="31">
        <f t="shared" si="0"/>
        <v>32.58</v>
      </c>
      <c r="H5" s="33">
        <v>79.04</v>
      </c>
      <c r="I5" s="32">
        <f t="shared" si="1"/>
        <v>31.616000000000003</v>
      </c>
      <c r="J5" s="38">
        <f>SUM(F5*0.6+H5*0.4)</f>
        <v>64.196</v>
      </c>
      <c r="K5" s="39">
        <v>3</v>
      </c>
      <c r="L5" s="28" t="s">
        <v>16</v>
      </c>
    </row>
    <row r="6" spans="1:12" ht="35.25" customHeight="1">
      <c r="A6" s="28">
        <v>4</v>
      </c>
      <c r="B6" s="28" t="s">
        <v>21</v>
      </c>
      <c r="C6" s="41" t="s">
        <v>22</v>
      </c>
      <c r="D6" s="28"/>
      <c r="E6" s="28"/>
      <c r="F6" s="31">
        <v>55.07</v>
      </c>
      <c r="G6" s="31">
        <f t="shared" si="0"/>
        <v>33.042</v>
      </c>
      <c r="H6" s="32">
        <v>55.58</v>
      </c>
      <c r="I6" s="32">
        <f t="shared" si="1"/>
        <v>22.232</v>
      </c>
      <c r="J6" s="38">
        <f>SUM(F6*0.6+H6*0.4)</f>
        <v>55.274</v>
      </c>
      <c r="K6" s="39">
        <v>4</v>
      </c>
      <c r="L6" s="28" t="s">
        <v>23</v>
      </c>
    </row>
    <row r="7" spans="1:12" ht="35.25" customHeight="1">
      <c r="A7" s="28">
        <v>5</v>
      </c>
      <c r="B7" s="28" t="s">
        <v>24</v>
      </c>
      <c r="C7" s="41" t="s">
        <v>25</v>
      </c>
      <c r="D7" s="28"/>
      <c r="E7" s="28"/>
      <c r="F7" s="31">
        <v>52.23</v>
      </c>
      <c r="G7" s="31">
        <f t="shared" si="0"/>
        <v>31.337999999999997</v>
      </c>
      <c r="H7" s="32">
        <v>52.32</v>
      </c>
      <c r="I7" s="32">
        <f t="shared" si="1"/>
        <v>20.928</v>
      </c>
      <c r="J7" s="38">
        <f>SUM(F7*0.6+H7*0.4)</f>
        <v>52.266</v>
      </c>
      <c r="K7" s="39">
        <v>5</v>
      </c>
      <c r="L7" s="28" t="s">
        <v>23</v>
      </c>
    </row>
    <row r="8" spans="1:12" ht="35.25" customHeight="1">
      <c r="A8" s="28">
        <v>6</v>
      </c>
      <c r="B8" s="28" t="s">
        <v>26</v>
      </c>
      <c r="C8" s="41" t="s">
        <v>27</v>
      </c>
      <c r="D8" s="28"/>
      <c r="E8" s="28"/>
      <c r="F8" s="31">
        <v>60.7</v>
      </c>
      <c r="G8" s="31">
        <f t="shared" si="0"/>
        <v>36.42</v>
      </c>
      <c r="H8" s="28" t="s">
        <v>28</v>
      </c>
      <c r="I8" s="32">
        <v>0</v>
      </c>
      <c r="J8" s="31">
        <v>36.42</v>
      </c>
      <c r="K8" s="39">
        <v>6</v>
      </c>
      <c r="L8" s="28" t="s">
        <v>23</v>
      </c>
    </row>
    <row r="9" spans="1:12" ht="35.25" customHeight="1">
      <c r="A9" s="28">
        <v>7</v>
      </c>
      <c r="B9" s="28" t="s">
        <v>29</v>
      </c>
      <c r="C9" s="41" t="s">
        <v>30</v>
      </c>
      <c r="D9" s="28"/>
      <c r="E9" s="28"/>
      <c r="F9" s="31">
        <v>51.33</v>
      </c>
      <c r="G9" s="31">
        <f t="shared" si="0"/>
        <v>30.798</v>
      </c>
      <c r="H9" s="28" t="s">
        <v>28</v>
      </c>
      <c r="I9" s="32">
        <v>0</v>
      </c>
      <c r="J9" s="31">
        <v>30.8</v>
      </c>
      <c r="K9" s="39">
        <v>7</v>
      </c>
      <c r="L9" s="28" t="s">
        <v>23</v>
      </c>
    </row>
    <row r="10" spans="1:12" ht="35.25" customHeight="1">
      <c r="A10" s="28">
        <v>8</v>
      </c>
      <c r="B10" s="34" t="s">
        <v>31</v>
      </c>
      <c r="C10" s="41" t="s">
        <v>32</v>
      </c>
      <c r="D10" s="29" t="s">
        <v>33</v>
      </c>
      <c r="E10" s="34">
        <v>2</v>
      </c>
      <c r="F10" s="35">
        <v>56.6</v>
      </c>
      <c r="G10" s="31">
        <f t="shared" si="0"/>
        <v>33.96</v>
      </c>
      <c r="H10" s="32">
        <v>64.72</v>
      </c>
      <c r="I10" s="32">
        <f t="shared" si="1"/>
        <v>25.888</v>
      </c>
      <c r="J10" s="38">
        <f>SUM(F10*0.6+H10*0.4)</f>
        <v>59.848</v>
      </c>
      <c r="K10" s="39">
        <v>1</v>
      </c>
      <c r="L10" s="28" t="s">
        <v>16</v>
      </c>
    </row>
    <row r="11" spans="1:12" ht="35.25" customHeight="1">
      <c r="A11" s="28">
        <v>9</v>
      </c>
      <c r="B11" s="28" t="s">
        <v>34</v>
      </c>
      <c r="C11" s="41" t="s">
        <v>35</v>
      </c>
      <c r="D11" s="29"/>
      <c r="E11" s="34"/>
      <c r="F11" s="31">
        <v>58.73</v>
      </c>
      <c r="G11" s="31">
        <f t="shared" si="0"/>
        <v>35.238</v>
      </c>
      <c r="H11" s="32">
        <v>58.32</v>
      </c>
      <c r="I11" s="32">
        <f t="shared" si="1"/>
        <v>23.328000000000003</v>
      </c>
      <c r="J11" s="38">
        <f>SUM(F11*0.6+H11*0.4)</f>
        <v>58.566</v>
      </c>
      <c r="K11" s="39">
        <v>2</v>
      </c>
      <c r="L11" s="28" t="s">
        <v>23</v>
      </c>
    </row>
    <row r="12" spans="1:9" ht="13.5">
      <c r="A12" s="9"/>
      <c r="B12" s="9"/>
      <c r="C12" s="9"/>
      <c r="D12" s="9"/>
      <c r="E12" s="9"/>
      <c r="F12" s="9"/>
      <c r="G12" s="9"/>
      <c r="H12" s="9"/>
      <c r="I12" s="9"/>
    </row>
    <row r="13" spans="2:12" s="25" customFormat="1" ht="22.5" customHeight="1">
      <c r="B13" s="36"/>
      <c r="C13" s="36"/>
      <c r="D13" s="36"/>
      <c r="K13" s="40"/>
      <c r="L13" s="40"/>
    </row>
  </sheetData>
  <sheetProtection/>
  <mergeCells count="5">
    <mergeCell ref="A1:L1"/>
    <mergeCell ref="D3:D9"/>
    <mergeCell ref="D10:D11"/>
    <mergeCell ref="E3:E9"/>
    <mergeCell ref="E10:E11"/>
  </mergeCells>
  <printOptions horizontalCentered="1"/>
  <pageMargins left="0.45" right="0.45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1" sqref="H1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L5" sqref="L5"/>
    </sheetView>
  </sheetViews>
  <sheetFormatPr defaultColWidth="9.00390625" defaultRowHeight="15"/>
  <sheetData>
    <row r="1" spans="1:11" ht="25.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2" t="s">
        <v>1</v>
      </c>
      <c r="B2" s="2" t="s">
        <v>4</v>
      </c>
      <c r="C2" s="2" t="s">
        <v>37</v>
      </c>
      <c r="D2" s="2" t="s">
        <v>2</v>
      </c>
      <c r="E2" s="2" t="s">
        <v>38</v>
      </c>
      <c r="F2" s="2" t="s">
        <v>39</v>
      </c>
      <c r="G2" s="3" t="s">
        <v>40</v>
      </c>
      <c r="H2" s="2" t="s">
        <v>41</v>
      </c>
      <c r="I2" s="2" t="s">
        <v>42</v>
      </c>
      <c r="J2" s="3" t="s">
        <v>6</v>
      </c>
      <c r="K2" s="3" t="s">
        <v>8</v>
      </c>
      <c r="L2" s="10" t="s">
        <v>43</v>
      </c>
      <c r="M2" s="11" t="s">
        <v>12</v>
      </c>
    </row>
    <row r="3" spans="1:13" ht="13.5" customHeight="1">
      <c r="A3" s="4"/>
      <c r="B3" s="4"/>
      <c r="C3" s="4"/>
      <c r="D3" s="4"/>
      <c r="E3" s="4"/>
      <c r="F3" s="4"/>
      <c r="G3" s="5"/>
      <c r="H3" s="4"/>
      <c r="I3" s="4"/>
      <c r="J3" s="5"/>
      <c r="K3" s="12"/>
      <c r="L3" s="13"/>
      <c r="M3" s="11"/>
    </row>
    <row r="4" spans="1:14" ht="15">
      <c r="A4" s="4">
        <v>1</v>
      </c>
      <c r="B4" s="3" t="s">
        <v>44</v>
      </c>
      <c r="C4" s="3" t="s">
        <v>45</v>
      </c>
      <c r="D4" s="6" t="s">
        <v>29</v>
      </c>
      <c r="E4" s="6" t="s">
        <v>46</v>
      </c>
      <c r="F4" s="6">
        <v>1993.08</v>
      </c>
      <c r="G4" s="6" t="s">
        <v>47</v>
      </c>
      <c r="H4" s="6" t="s">
        <v>48</v>
      </c>
      <c r="I4" s="6" t="s">
        <v>49</v>
      </c>
      <c r="J4" s="14">
        <v>51.33</v>
      </c>
      <c r="K4" s="15" t="s">
        <v>50</v>
      </c>
      <c r="L4" s="16" t="e">
        <f aca="true" t="shared" si="0" ref="L4:L9">SUM(J4*0.6+K4*0.4)</f>
        <v>#VALUE!</v>
      </c>
      <c r="M4" s="17"/>
      <c r="N4" s="18" t="s">
        <v>26</v>
      </c>
    </row>
    <row r="5" spans="1:14" ht="15">
      <c r="A5" s="4">
        <v>2</v>
      </c>
      <c r="B5" s="7"/>
      <c r="C5" s="7"/>
      <c r="D5" s="6" t="s">
        <v>13</v>
      </c>
      <c r="E5" s="6" t="s">
        <v>51</v>
      </c>
      <c r="F5" s="6">
        <v>1994.08</v>
      </c>
      <c r="G5" s="6" t="s">
        <v>47</v>
      </c>
      <c r="H5" s="6" t="s">
        <v>52</v>
      </c>
      <c r="I5" s="6" t="s">
        <v>53</v>
      </c>
      <c r="J5" s="14">
        <v>59.97</v>
      </c>
      <c r="K5" s="15">
        <v>89.4</v>
      </c>
      <c r="L5" s="16">
        <f t="shared" si="0"/>
        <v>71.742</v>
      </c>
      <c r="M5" s="17"/>
      <c r="N5" s="18" t="s">
        <v>13</v>
      </c>
    </row>
    <row r="6" spans="1:14" ht="15">
      <c r="A6" s="4">
        <v>3</v>
      </c>
      <c r="B6" s="7"/>
      <c r="C6" s="7"/>
      <c r="D6" s="6" t="s">
        <v>19</v>
      </c>
      <c r="E6" s="6" t="s">
        <v>51</v>
      </c>
      <c r="F6" s="6">
        <v>1991.07</v>
      </c>
      <c r="G6" s="6" t="s">
        <v>47</v>
      </c>
      <c r="H6" s="6" t="s">
        <v>54</v>
      </c>
      <c r="I6" s="6" t="s">
        <v>53</v>
      </c>
      <c r="J6" s="14">
        <v>54.3</v>
      </c>
      <c r="K6" s="15">
        <v>82.6</v>
      </c>
      <c r="L6" s="16">
        <f t="shared" si="0"/>
        <v>65.62</v>
      </c>
      <c r="M6" s="17"/>
      <c r="N6" s="18" t="s">
        <v>21</v>
      </c>
    </row>
    <row r="7" spans="1:14" ht="15">
      <c r="A7" s="4">
        <v>4</v>
      </c>
      <c r="B7" s="7"/>
      <c r="C7" s="7"/>
      <c r="D7" s="6" t="s">
        <v>17</v>
      </c>
      <c r="E7" s="6" t="s">
        <v>46</v>
      </c>
      <c r="F7" s="6">
        <v>1991.12</v>
      </c>
      <c r="G7" s="6" t="s">
        <v>47</v>
      </c>
      <c r="H7" s="6" t="s">
        <v>54</v>
      </c>
      <c r="I7" s="6" t="s">
        <v>53</v>
      </c>
      <c r="J7" s="14">
        <v>52.13</v>
      </c>
      <c r="K7" s="15">
        <v>84.6</v>
      </c>
      <c r="L7" s="16">
        <f t="shared" si="0"/>
        <v>65.118</v>
      </c>
      <c r="M7" s="17"/>
      <c r="N7" s="18" t="s">
        <v>19</v>
      </c>
    </row>
    <row r="8" spans="1:14" ht="15">
      <c r="A8" s="4">
        <v>5</v>
      </c>
      <c r="B8" s="7"/>
      <c r="C8" s="7"/>
      <c r="D8" s="6" t="s">
        <v>21</v>
      </c>
      <c r="E8" s="6" t="s">
        <v>46</v>
      </c>
      <c r="F8" s="6">
        <v>1992.03</v>
      </c>
      <c r="G8" s="6" t="s">
        <v>47</v>
      </c>
      <c r="H8" s="6" t="s">
        <v>55</v>
      </c>
      <c r="I8" s="6" t="s">
        <v>56</v>
      </c>
      <c r="J8" s="14">
        <v>55.07</v>
      </c>
      <c r="K8" s="15">
        <v>76.2</v>
      </c>
      <c r="L8" s="16">
        <f t="shared" si="0"/>
        <v>63.522000000000006</v>
      </c>
      <c r="M8" s="17"/>
      <c r="N8" s="18" t="s">
        <v>24</v>
      </c>
    </row>
    <row r="9" spans="1:14" ht="15">
      <c r="A9" s="4">
        <v>6</v>
      </c>
      <c r="B9" s="7"/>
      <c r="C9" s="7"/>
      <c r="D9" s="6" t="s">
        <v>24</v>
      </c>
      <c r="E9" s="6" t="s">
        <v>46</v>
      </c>
      <c r="F9" s="6">
        <v>1991.11</v>
      </c>
      <c r="G9" s="6" t="s">
        <v>47</v>
      </c>
      <c r="H9" s="6" t="s">
        <v>54</v>
      </c>
      <c r="I9" s="6" t="s">
        <v>53</v>
      </c>
      <c r="J9" s="14">
        <v>52.23</v>
      </c>
      <c r="K9" s="15">
        <v>65.8</v>
      </c>
      <c r="L9" s="16">
        <f t="shared" si="0"/>
        <v>57.658</v>
      </c>
      <c r="M9" s="17"/>
      <c r="N9" s="18" t="s">
        <v>17</v>
      </c>
    </row>
    <row r="10" spans="1:14" ht="15">
      <c r="A10" s="4">
        <v>7</v>
      </c>
      <c r="B10" s="5"/>
      <c r="C10" s="5"/>
      <c r="D10" s="6" t="s">
        <v>26</v>
      </c>
      <c r="E10" s="6" t="s">
        <v>51</v>
      </c>
      <c r="F10" s="6">
        <v>1994.03</v>
      </c>
      <c r="G10" s="6" t="s">
        <v>47</v>
      </c>
      <c r="H10" s="6" t="s">
        <v>57</v>
      </c>
      <c r="I10" s="6" t="s">
        <v>53</v>
      </c>
      <c r="J10" s="19">
        <v>60.7</v>
      </c>
      <c r="K10" s="20" t="s">
        <v>50</v>
      </c>
      <c r="L10" s="16"/>
      <c r="M10" s="17"/>
      <c r="N10" s="18" t="s">
        <v>29</v>
      </c>
    </row>
    <row r="11" spans="1:14" ht="27.75" customHeight="1">
      <c r="A11" s="4">
        <v>8</v>
      </c>
      <c r="B11" s="3" t="s">
        <v>33</v>
      </c>
      <c r="C11" s="3" t="s">
        <v>58</v>
      </c>
      <c r="D11" s="6" t="s">
        <v>34</v>
      </c>
      <c r="E11" s="6" t="s">
        <v>46</v>
      </c>
      <c r="F11" s="6">
        <v>1995.06</v>
      </c>
      <c r="G11" s="6" t="s">
        <v>47</v>
      </c>
      <c r="H11" s="6" t="s">
        <v>54</v>
      </c>
      <c r="I11" s="8" t="s">
        <v>59</v>
      </c>
      <c r="J11" s="14">
        <v>58.73</v>
      </c>
      <c r="K11" s="15">
        <v>80.8</v>
      </c>
      <c r="L11" s="16">
        <f aca="true" t="shared" si="1" ref="L11:L12">SUM(J11*0.6+K11*0.4)</f>
        <v>67.55799999999999</v>
      </c>
      <c r="M11" s="17"/>
      <c r="N11" s="18" t="s">
        <v>34</v>
      </c>
    </row>
    <row r="12" spans="1:14" ht="15">
      <c r="A12" s="4">
        <v>9</v>
      </c>
      <c r="B12" s="5"/>
      <c r="C12" s="5"/>
      <c r="D12" s="8" t="s">
        <v>31</v>
      </c>
      <c r="E12" s="8" t="s">
        <v>51</v>
      </c>
      <c r="F12" s="8">
        <v>1992.09</v>
      </c>
      <c r="G12" s="6" t="s">
        <v>47</v>
      </c>
      <c r="H12" s="8" t="s">
        <v>55</v>
      </c>
      <c r="I12" s="8" t="s">
        <v>59</v>
      </c>
      <c r="J12" s="21">
        <v>56.6</v>
      </c>
      <c r="K12" s="22">
        <v>83.8</v>
      </c>
      <c r="L12" s="16">
        <f t="shared" si="1"/>
        <v>67.48</v>
      </c>
      <c r="M12" s="23"/>
      <c r="N12" s="24" t="s">
        <v>31</v>
      </c>
    </row>
    <row r="13" spans="1:11" ht="13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</sheetData>
  <sheetProtection/>
  <mergeCells count="18">
    <mergeCell ref="A1:K1"/>
    <mergeCell ref="A2:A3"/>
    <mergeCell ref="B2:B3"/>
    <mergeCell ref="B4:B10"/>
    <mergeCell ref="B11:B12"/>
    <mergeCell ref="C2:C3"/>
    <mergeCell ref="C4:C10"/>
    <mergeCell ref="C11:C12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汪春晓</dc:creator>
  <cp:keywords/>
  <dc:description/>
  <cp:lastModifiedBy>笑笑</cp:lastModifiedBy>
  <cp:lastPrinted>2020-09-29T08:54:00Z</cp:lastPrinted>
  <dcterms:created xsi:type="dcterms:W3CDTF">2020-09-29T05:22:00Z</dcterms:created>
  <dcterms:modified xsi:type="dcterms:W3CDTF">2020-09-29T10:14:16Z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